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I კვარტალი" sheetId="23" r:id="rId1"/>
    <sheet name="II კვარტალი" sheetId="24" r:id="rId2"/>
    <sheet name="III კვარტალი" sheetId="25" r:id="rId3"/>
  </sheets>
  <definedNames>
    <definedName name="_xlnm.Print_Area" localSheetId="0">'I კვარტალი'!$A$1:$E$28</definedName>
    <definedName name="_xlnm.Print_Area" localSheetId="1">'II კვარტალი'!$A$1:$E$28</definedName>
    <definedName name="_xlnm.Print_Area" localSheetId="2">'III კვარტალი'!$A$1:$E$28</definedName>
  </definedNames>
  <calcPr calcId="152511"/>
</workbook>
</file>

<file path=xl/calcChain.xml><?xml version="1.0" encoding="utf-8"?>
<calcChain xmlns="http://schemas.openxmlformats.org/spreadsheetml/2006/main">
  <c r="E26" i="25" l="1"/>
  <c r="E18" i="25"/>
  <c r="E15" i="25"/>
  <c r="E10" i="25"/>
  <c r="E7" i="25"/>
  <c r="E8" i="25"/>
  <c r="E28" i="25"/>
  <c r="E27" i="25"/>
  <c r="E25" i="25"/>
  <c r="E24" i="25"/>
  <c r="E23" i="25"/>
  <c r="E22" i="25"/>
  <c r="E20" i="25"/>
  <c r="E19" i="25"/>
  <c r="E17" i="25"/>
  <c r="E16" i="25"/>
  <c r="E14" i="25"/>
  <c r="E12" i="25"/>
  <c r="E11" i="25"/>
  <c r="E9" i="25"/>
  <c r="E6" i="25"/>
  <c r="E5" i="25" l="1"/>
  <c r="E13" i="25"/>
  <c r="E21" i="25"/>
  <c r="C29" i="25"/>
  <c r="E29" i="25" s="1"/>
  <c r="E4" i="25"/>
  <c r="C29" i="24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</calcChain>
</file>

<file path=xl/sharedStrings.xml><?xml version="1.0" encoding="utf-8"?>
<sst xmlns="http://schemas.openxmlformats.org/spreadsheetml/2006/main" count="174" uniqueCount="58">
  <si>
    <t>სულ</t>
  </si>
  <si>
    <t>სოციალურად დაუცველი მკვეთრად შეზღუდული შესაძლებლობების მქონე უსინათლო პირების დახმარება</t>
  </si>
  <si>
    <t>6.1.2</t>
  </si>
  <si>
    <t>6.1.3</t>
  </si>
  <si>
    <t>6.1.13</t>
  </si>
  <si>
    <t>6.2.1</t>
  </si>
  <si>
    <t>6.2.2</t>
  </si>
  <si>
    <t>6.2.4.1</t>
  </si>
  <si>
    <t>6.2.5</t>
  </si>
  <si>
    <t>6.2.6.1</t>
  </si>
  <si>
    <t>6.2.6.2</t>
  </si>
  <si>
    <t>6.2.6.4</t>
  </si>
  <si>
    <t>6.2.9</t>
  </si>
  <si>
    <t>6.2.10</t>
  </si>
  <si>
    <t>6.2.13</t>
  </si>
  <si>
    <t>6.2.21</t>
  </si>
  <si>
    <t>6.2.22</t>
  </si>
  <si>
    <t>6.2.23</t>
  </si>
  <si>
    <t>6.2.24</t>
  </si>
  <si>
    <t>6.2.25</t>
  </si>
  <si>
    <t>6.2.26</t>
  </si>
  <si>
    <t>6.2.28</t>
  </si>
  <si>
    <t>ბიუჯეტი</t>
  </si>
  <si>
    <t>უფასო სწავლება სპორტულ სკოლებში და საცურაო აუზებში</t>
  </si>
  <si>
    <t>გადამდებ და არაგადამდებ დაავადებათა ეპიდემიოლოგიური კონტროლი</t>
  </si>
  <si>
    <t>კომუნალური სუბსიდირება</t>
  </si>
  <si>
    <t>უფასო სწავლება ხელოვნების სკოლებში</t>
  </si>
  <si>
    <t>პროგრამული კოდი</t>
  </si>
  <si>
    <t>100 წელს მიღწეულ მოქალაქეთათვის ერთჯერადი დახმარება</t>
  </si>
  <si>
    <t>6.2.6.3</t>
  </si>
  <si>
    <t>პროგრამის დასახელება</t>
  </si>
  <si>
    <t>ქ.თბილისის მუნიციპალიტეტის მერია ჯანდაცვისა და სოციალური მომსახურების საქალაქო სამსახური</t>
  </si>
  <si>
    <t>6.1.6</t>
  </si>
  <si>
    <t>6.1.7</t>
  </si>
  <si>
    <t>6.1.8</t>
  </si>
  <si>
    <t>ფსიქიკური ჯანმრთელობის სათემო მომსახურება</t>
  </si>
  <si>
    <t>დაავადებათა სკრინინგი</t>
  </si>
  <si>
    <t>ძუძუს კიბოს სამკურნალო მედიკამენტების დაფინანსება</t>
  </si>
  <si>
    <t>ტრანსპლანტაცია</t>
  </si>
  <si>
    <t>სოციალურად დაუცველი მრავალშვილიანი ოჯახებისათვის 18 წლამდე ასაკის თითოეულ ბავშვზე ყოველთვიური დახმარება</t>
  </si>
  <si>
    <t>უფასო სწავლება მოსწავლე ახალგაზრდობის სახლებში და სასახლეში</t>
  </si>
  <si>
    <t>ომის ვეტერანების დახმარება</t>
  </si>
  <si>
    <t>მარტოხელა ხანდაზმულთა დღის ცენტრის ხელშეწყობა</t>
  </si>
  <si>
    <t>თბილისის მუნიციპალური თავშესაფრის მოვლა-პატრონობა</t>
  </si>
  <si>
    <t>სოციალურად დაუცველი 18 წლამდე შეზღუდული შესაძლებლობის მქონე პირების დახმარება</t>
  </si>
  <si>
    <t>შინმოვლის თანადაფინანსება</t>
  </si>
  <si>
    <t>სოციალურად დაუცველ ოჯახებში ყველა ახალშობილზე ერთჯერადი დახმარება</t>
  </si>
  <si>
    <t>შეზღუდული შესაძლებლობების მქონე ბავშვთა და მოზარდთა საკურორტო მომსახურება</t>
  </si>
  <si>
    <t>ფაქტიური ხარჯი</t>
  </si>
  <si>
    <t>ფაქტიური ხარჯის პროცენტი წლიურ ბიუჯეტში ( %)</t>
  </si>
  <si>
    <t>6.1.5</t>
  </si>
  <si>
    <t>2020 წლის ბიუჯეტი, კვარტლების მიხედვით</t>
  </si>
  <si>
    <t>გაფანტული სკლეროზის სამკურნალო მედიკამენტების  დაფინანსება</t>
  </si>
  <si>
    <t>აუტიზმის სპექტრის დარღვევის მქონე ბავშვთა აბილიტაცია</t>
  </si>
  <si>
    <t>სამედიცინო და სხვა სოციალური საჭიროებების დახმარების ღონისძიებების პროგრამა</t>
  </si>
  <si>
    <t>სერვის ცენტრებში ბარათების დამზადება (ინიციალიზაცია)</t>
  </si>
  <si>
    <t>,, ვოლდ ვიჟენ საქართველოს" სოციალურად დაუცველი ბავშვების დღის ცენტრის თანადაფინანსება</t>
  </si>
  <si>
    <t>შეზღუდული შესაძლებლობების მქონე პირთა საზოგადოებაში ინტეგრაციის ხელშეწყობის პროგრამა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</si>
</sst>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-* #,##0.00_р_._-;\-* #,##0.00_р_._-;_-* &quot;-&quot;??_р_._-;_-@_-"/>
    <numFmt numFmtId="166" formatCode="_(* #,##0.0_);_(* \(#,##0.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sz val="10"/>
      <name val="Geo_Arial"/>
      <family val="2"/>
    </font>
    <font>
      <b/>
      <sz val="18"/>
      <color rgb="FF0070C0"/>
      <name val="Geo_Arial"/>
      <family val="2"/>
    </font>
    <font>
      <b/>
      <sz val="14"/>
      <color rgb="FF0070C0"/>
      <name val="Geo_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</cellStyleXfs>
  <cellXfs count="26">
    <xf numFmtId="0" fontId="0" fillId="0" borderId="0" xfId="0"/>
    <xf numFmtId="0" fontId="6" fillId="0" borderId="0" xfId="0" applyFont="1"/>
    <xf numFmtId="164" fontId="9" fillId="4" borderId="1" xfId="4" applyNumberFormat="1" applyFont="1" applyFill="1" applyBorder="1" applyAlignment="1"/>
    <xf numFmtId="164" fontId="9" fillId="4" borderId="2" xfId="4" applyNumberFormat="1" applyFont="1" applyFill="1" applyBorder="1" applyAlignment="1">
      <alignment horizontal="center"/>
    </xf>
    <xf numFmtId="164" fontId="9" fillId="3" borderId="1" xfId="4" applyNumberFormat="1" applyFont="1" applyFill="1" applyBorder="1" applyAlignment="1"/>
    <xf numFmtId="164" fontId="9" fillId="3" borderId="2" xfId="4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164" fontId="8" fillId="4" borderId="4" xfId="4" applyNumberFormat="1" applyFont="1" applyFill="1" applyBorder="1" applyAlignment="1">
      <alignment horizontal="center" vertical="center" wrapText="1"/>
    </xf>
    <xf numFmtId="164" fontId="8" fillId="4" borderId="4" xfId="4" applyNumberFormat="1" applyFont="1" applyFill="1" applyBorder="1" applyAlignment="1">
      <alignment horizontal="right" vertical="center" wrapText="1"/>
    </xf>
    <xf numFmtId="164" fontId="8" fillId="4" borderId="4" xfId="4" applyNumberFormat="1" applyFont="1" applyFill="1" applyBorder="1" applyAlignment="1"/>
    <xf numFmtId="164" fontId="8" fillId="4" borderId="3" xfId="4" applyNumberFormat="1" applyFont="1" applyFill="1" applyBorder="1" applyAlignment="1">
      <alignment horizontal="center"/>
    </xf>
    <xf numFmtId="164" fontId="8" fillId="4" borderId="4" xfId="4" applyNumberFormat="1" applyFont="1" applyFill="1" applyBorder="1" applyAlignment="1">
      <alignment horizontal="center"/>
    </xf>
    <xf numFmtId="164" fontId="9" fillId="3" borderId="2" xfId="4" applyNumberFormat="1" applyFont="1" applyFill="1" applyBorder="1" applyAlignment="1">
      <alignment horizontal="left"/>
    </xf>
    <xf numFmtId="164" fontId="10" fillId="3" borderId="2" xfId="4" applyNumberFormat="1" applyFont="1" applyFill="1" applyBorder="1" applyAlignment="1">
      <alignment horizontal="center"/>
    </xf>
    <xf numFmtId="164" fontId="10" fillId="4" borderId="2" xfId="4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Continuous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left" vertical="center"/>
    </xf>
    <xf numFmtId="164" fontId="8" fillId="4" borderId="4" xfId="4" applyNumberFormat="1" applyFont="1" applyFill="1" applyBorder="1" applyAlignment="1">
      <alignment horizontal="center" vertical="center"/>
    </xf>
    <xf numFmtId="164" fontId="8" fillId="4" borderId="4" xfId="4" applyNumberFormat="1" applyFont="1" applyFill="1" applyBorder="1" applyAlignment="1">
      <alignment horizontal="right" vertical="center"/>
    </xf>
    <xf numFmtId="164" fontId="9" fillId="4" borderId="2" xfId="4" applyNumberFormat="1" applyFont="1" applyFill="1" applyBorder="1" applyAlignment="1">
      <alignment horizontal="left"/>
    </xf>
    <xf numFmtId="166" fontId="10" fillId="3" borderId="2" xfId="4" applyNumberFormat="1" applyFont="1" applyFill="1" applyBorder="1" applyAlignment="1">
      <alignment horizontal="center"/>
    </xf>
    <xf numFmtId="166" fontId="10" fillId="4" borderId="2" xfId="4" applyNumberFormat="1" applyFont="1" applyFill="1" applyBorder="1" applyAlignment="1">
      <alignment horizontal="center"/>
    </xf>
    <xf numFmtId="166" fontId="8" fillId="4" borderId="4" xfId="4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</cellXfs>
  <cellStyles count="6">
    <cellStyle name="Comma 2" xfId="3"/>
    <cellStyle name="Normal" xfId="0" builtinId="0"/>
    <cellStyle name="Normal 2" xfId="1"/>
    <cellStyle name="Normal 3" xfId="2"/>
    <cellStyle name="Normal 3 2" xfId="5"/>
    <cellStyle name="Normal_01_IANVARI" xfId="4"/>
  </cellStyles>
  <dxfs count="0"/>
  <tableStyles count="0" defaultTableStyle="TableStyleMedium9" defaultPivotStyle="PivotStyleLight16"/>
  <colors>
    <mruColors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152399</xdr:rowOff>
    </xdr:from>
    <xdr:to>
      <xdr:col>1</xdr:col>
      <xdr:colOff>457200</xdr:colOff>
      <xdr:row>0</xdr:row>
      <xdr:rowOff>1162050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52399"/>
          <a:ext cx="1123950" cy="10096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152399</xdr:rowOff>
    </xdr:from>
    <xdr:to>
      <xdr:col>1</xdr:col>
      <xdr:colOff>457200</xdr:colOff>
      <xdr:row>0</xdr:row>
      <xdr:rowOff>1162050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52399"/>
          <a:ext cx="1123950" cy="10096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152399</xdr:rowOff>
    </xdr:from>
    <xdr:to>
      <xdr:col>1</xdr:col>
      <xdr:colOff>457200</xdr:colOff>
      <xdr:row>0</xdr:row>
      <xdr:rowOff>1162050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52399"/>
          <a:ext cx="1123950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Normal="100" workbookViewId="0">
      <selection activeCell="B35" sqref="B35"/>
    </sheetView>
  </sheetViews>
  <sheetFormatPr defaultColWidth="0" defaultRowHeight="15" customHeight="1" zeroHeight="1"/>
  <cols>
    <col min="1" max="1" width="11.42578125" customWidth="1"/>
    <col min="2" max="2" width="98.85546875" customWidth="1"/>
    <col min="3" max="3" width="11.28515625" bestFit="1" customWidth="1"/>
    <col min="4" max="4" width="15.7109375" customWidth="1"/>
    <col min="5" max="5" width="23.7109375" customWidth="1"/>
  </cols>
  <sheetData>
    <row r="1" spans="1:8" ht="94.5" customHeight="1">
      <c r="A1" s="1"/>
      <c r="B1" s="25" t="s">
        <v>31</v>
      </c>
      <c r="C1" s="25"/>
      <c r="D1" s="25"/>
      <c r="E1" s="25"/>
    </row>
    <row r="2" spans="1:8" s="7" customFormat="1" ht="26.25" customHeight="1" thickBot="1">
      <c r="A2" s="16"/>
      <c r="B2" s="18" t="s">
        <v>51</v>
      </c>
      <c r="C2" s="17"/>
      <c r="D2" s="17"/>
      <c r="E2" s="17"/>
      <c r="F2" s="6"/>
      <c r="G2" s="6"/>
      <c r="H2" s="6"/>
    </row>
    <row r="3" spans="1:8" s="7" customFormat="1" ht="39" customHeight="1" thickTop="1" thickBot="1">
      <c r="A3" s="8" t="s">
        <v>27</v>
      </c>
      <c r="B3" s="19" t="s">
        <v>30</v>
      </c>
      <c r="C3" s="20" t="s">
        <v>22</v>
      </c>
      <c r="D3" s="9" t="s">
        <v>48</v>
      </c>
      <c r="E3" s="8" t="s">
        <v>49</v>
      </c>
      <c r="F3" s="6"/>
      <c r="G3" s="6"/>
      <c r="H3" s="6"/>
    </row>
    <row r="4" spans="1:8" s="7" customFormat="1" ht="15.75" thickTop="1">
      <c r="A4" s="4" t="s">
        <v>2</v>
      </c>
      <c r="B4" s="13" t="s">
        <v>36</v>
      </c>
      <c r="C4" s="5">
        <v>1500000</v>
      </c>
      <c r="D4" s="5">
        <v>333257</v>
      </c>
      <c r="E4" s="22">
        <f t="shared" ref="E4:E29" si="0">D4/C4*100</f>
        <v>22.217133333333333</v>
      </c>
      <c r="F4" s="6"/>
      <c r="G4" s="6"/>
    </row>
    <row r="5" spans="1:8" s="7" customFormat="1">
      <c r="A5" s="2" t="s">
        <v>3</v>
      </c>
      <c r="B5" s="21" t="s">
        <v>24</v>
      </c>
      <c r="C5" s="3">
        <v>532750</v>
      </c>
      <c r="D5" s="15">
        <v>131670.95000000001</v>
      </c>
      <c r="E5" s="23">
        <f t="shared" si="0"/>
        <v>24.715335523228532</v>
      </c>
      <c r="F5" s="6"/>
      <c r="G5" s="6"/>
    </row>
    <row r="6" spans="1:8" s="7" customFormat="1">
      <c r="A6" s="4" t="s">
        <v>50</v>
      </c>
      <c r="B6" s="13" t="s">
        <v>52</v>
      </c>
      <c r="C6" s="5">
        <v>2676480</v>
      </c>
      <c r="D6" s="14">
        <v>287619.59999999998</v>
      </c>
      <c r="E6" s="22">
        <f t="shared" si="0"/>
        <v>10.746189024390244</v>
      </c>
      <c r="F6" s="6"/>
      <c r="G6" s="6"/>
    </row>
    <row r="7" spans="1:8" s="7" customFormat="1">
      <c r="A7" s="2" t="s">
        <v>32</v>
      </c>
      <c r="B7" s="21" t="s">
        <v>53</v>
      </c>
      <c r="C7" s="3">
        <v>5210000</v>
      </c>
      <c r="D7" s="15">
        <v>1375000</v>
      </c>
      <c r="E7" s="23">
        <f t="shared" si="0"/>
        <v>26.391554702495203</v>
      </c>
      <c r="F7" s="6"/>
      <c r="G7" s="6"/>
    </row>
    <row r="8" spans="1:8" s="7" customFormat="1">
      <c r="A8" s="4" t="s">
        <v>33</v>
      </c>
      <c r="B8" s="13" t="s">
        <v>37</v>
      </c>
      <c r="C8" s="5">
        <v>3500000</v>
      </c>
      <c r="D8" s="14">
        <v>1170215.8</v>
      </c>
      <c r="E8" s="22">
        <f t="shared" si="0"/>
        <v>33.434737142857145</v>
      </c>
      <c r="F8" s="6"/>
      <c r="G8" s="6"/>
    </row>
    <row r="9" spans="1:8" s="7" customFormat="1">
      <c r="A9" s="2" t="s">
        <v>34</v>
      </c>
      <c r="B9" s="21" t="s">
        <v>35</v>
      </c>
      <c r="C9" s="3">
        <v>600000</v>
      </c>
      <c r="D9" s="15">
        <v>153325.87</v>
      </c>
      <c r="E9" s="23">
        <f t="shared" si="0"/>
        <v>25.554311666666667</v>
      </c>
      <c r="F9" s="6"/>
      <c r="G9" s="6"/>
    </row>
    <row r="10" spans="1:8" s="7" customFormat="1">
      <c r="A10" s="2" t="s">
        <v>4</v>
      </c>
      <c r="B10" s="21" t="s">
        <v>38</v>
      </c>
      <c r="C10" s="3">
        <v>6000000</v>
      </c>
      <c r="D10" s="15">
        <v>1279992.7</v>
      </c>
      <c r="E10" s="23">
        <f t="shared" si="0"/>
        <v>21.333211666666667</v>
      </c>
      <c r="F10" s="6"/>
      <c r="G10" s="6"/>
    </row>
    <row r="11" spans="1:8" s="7" customFormat="1">
      <c r="A11" s="4" t="s">
        <v>5</v>
      </c>
      <c r="B11" s="13" t="s">
        <v>25</v>
      </c>
      <c r="C11" s="5">
        <v>4000000</v>
      </c>
      <c r="D11" s="14">
        <v>2115729.27</v>
      </c>
      <c r="E11" s="22">
        <f t="shared" si="0"/>
        <v>52.893231750000005</v>
      </c>
      <c r="F11" s="6"/>
      <c r="G11" s="6"/>
    </row>
    <row r="12" spans="1:8" s="7" customFormat="1">
      <c r="A12" s="2" t="s">
        <v>6</v>
      </c>
      <c r="B12" s="21" t="s">
        <v>39</v>
      </c>
      <c r="C12" s="3">
        <v>9900000</v>
      </c>
      <c r="D12" s="15">
        <v>2739850</v>
      </c>
      <c r="E12" s="23">
        <f t="shared" si="0"/>
        <v>27.675252525252525</v>
      </c>
      <c r="F12" s="6"/>
      <c r="G12" s="6"/>
    </row>
    <row r="13" spans="1:8" s="7" customFormat="1">
      <c r="A13" s="4" t="s">
        <v>7</v>
      </c>
      <c r="B13" s="13" t="s">
        <v>47</v>
      </c>
      <c r="C13" s="5">
        <v>1051000</v>
      </c>
      <c r="D13" s="14">
        <v>4050</v>
      </c>
      <c r="E13" s="22">
        <f t="shared" si="0"/>
        <v>0.3853472882968601</v>
      </c>
      <c r="F13" s="6"/>
      <c r="G13" s="6"/>
    </row>
    <row r="14" spans="1:8" s="7" customFormat="1">
      <c r="A14" s="2" t="s">
        <v>8</v>
      </c>
      <c r="B14" s="21" t="s">
        <v>28</v>
      </c>
      <c r="C14" s="3">
        <v>35000</v>
      </c>
      <c r="D14" s="15">
        <v>29000</v>
      </c>
      <c r="E14" s="23">
        <f t="shared" si="0"/>
        <v>82.857142857142861</v>
      </c>
      <c r="F14" s="6"/>
      <c r="G14" s="6"/>
    </row>
    <row r="15" spans="1:8" s="7" customFormat="1">
      <c r="A15" s="4" t="s">
        <v>9</v>
      </c>
      <c r="B15" s="13" t="s">
        <v>40</v>
      </c>
      <c r="C15" s="5">
        <v>627500</v>
      </c>
      <c r="D15" s="14">
        <v>105375</v>
      </c>
      <c r="E15" s="22">
        <f t="shared" si="0"/>
        <v>16.792828685258964</v>
      </c>
      <c r="F15" s="6"/>
      <c r="G15" s="6"/>
    </row>
    <row r="16" spans="1:8" s="7" customFormat="1">
      <c r="A16" s="2" t="s">
        <v>10</v>
      </c>
      <c r="B16" s="21" t="s">
        <v>26</v>
      </c>
      <c r="C16" s="3">
        <v>980000</v>
      </c>
      <c r="D16" s="15">
        <v>198325</v>
      </c>
      <c r="E16" s="23">
        <f t="shared" si="0"/>
        <v>20.237244897959183</v>
      </c>
      <c r="F16" s="6"/>
      <c r="G16" s="6"/>
    </row>
    <row r="17" spans="1:7" s="7" customFormat="1">
      <c r="A17" s="4" t="s">
        <v>29</v>
      </c>
      <c r="B17" s="13" t="s">
        <v>23</v>
      </c>
      <c r="C17" s="5">
        <v>733500</v>
      </c>
      <c r="D17" s="14">
        <v>57836.34</v>
      </c>
      <c r="E17" s="22">
        <f t="shared" si="0"/>
        <v>7.8849815950920235</v>
      </c>
      <c r="F17" s="6"/>
      <c r="G17" s="6"/>
    </row>
    <row r="18" spans="1:7" s="7" customFormat="1">
      <c r="A18" s="2" t="s">
        <v>11</v>
      </c>
      <c r="B18" s="21" t="s">
        <v>55</v>
      </c>
      <c r="C18" s="3">
        <v>250000</v>
      </c>
      <c r="D18" s="15">
        <v>18100.650000000001</v>
      </c>
      <c r="E18" s="23">
        <f t="shared" si="0"/>
        <v>7.240260000000001</v>
      </c>
      <c r="F18" s="6"/>
      <c r="G18" s="6"/>
    </row>
    <row r="19" spans="1:7" s="7" customFormat="1">
      <c r="A19" s="4" t="s">
        <v>12</v>
      </c>
      <c r="B19" s="13" t="s">
        <v>54</v>
      </c>
      <c r="C19" s="5">
        <v>13527000</v>
      </c>
      <c r="D19" s="14">
        <v>2999454</v>
      </c>
      <c r="E19" s="22">
        <f t="shared" si="0"/>
        <v>22.173830117542693</v>
      </c>
      <c r="F19" s="6"/>
      <c r="G19" s="6"/>
    </row>
    <row r="20" spans="1:7" s="7" customFormat="1">
      <c r="A20" s="2" t="s">
        <v>13</v>
      </c>
      <c r="B20" s="21" t="s">
        <v>41</v>
      </c>
      <c r="C20" s="3">
        <v>96000</v>
      </c>
      <c r="D20" s="15">
        <v>0</v>
      </c>
      <c r="E20" s="23">
        <f t="shared" si="0"/>
        <v>0</v>
      </c>
      <c r="F20" s="6"/>
      <c r="G20" s="6"/>
    </row>
    <row r="21" spans="1:7" s="7" customFormat="1">
      <c r="A21" s="4" t="s">
        <v>14</v>
      </c>
      <c r="B21" s="13" t="s">
        <v>42</v>
      </c>
      <c r="C21" s="5">
        <v>7400</v>
      </c>
      <c r="D21" s="14">
        <v>185.81</v>
      </c>
      <c r="E21" s="22">
        <f t="shared" si="0"/>
        <v>2.510945945945946</v>
      </c>
      <c r="F21" s="6"/>
      <c r="G21" s="6"/>
    </row>
    <row r="22" spans="1:7" s="7" customFormat="1">
      <c r="A22" s="2" t="s">
        <v>15</v>
      </c>
      <c r="B22" s="21" t="s">
        <v>43</v>
      </c>
      <c r="C22" s="3">
        <v>1314780</v>
      </c>
      <c r="D22" s="15">
        <v>247901.84</v>
      </c>
      <c r="E22" s="23">
        <f t="shared" si="0"/>
        <v>18.855005400142989</v>
      </c>
      <c r="F22" s="6"/>
      <c r="G22" s="6"/>
    </row>
    <row r="23" spans="1:7" s="7" customFormat="1">
      <c r="A23" s="4" t="s">
        <v>16</v>
      </c>
      <c r="B23" s="13" t="s">
        <v>44</v>
      </c>
      <c r="C23" s="5">
        <v>808000</v>
      </c>
      <c r="D23" s="14">
        <v>13600</v>
      </c>
      <c r="E23" s="22">
        <f t="shared" si="0"/>
        <v>1.6831683168316833</v>
      </c>
      <c r="F23" s="6"/>
      <c r="G23" s="6"/>
    </row>
    <row r="24" spans="1:7" s="7" customFormat="1">
      <c r="A24" s="2" t="s">
        <v>17</v>
      </c>
      <c r="B24" s="21" t="s">
        <v>56</v>
      </c>
      <c r="C24" s="3">
        <v>82460</v>
      </c>
      <c r="D24" s="15">
        <v>6520</v>
      </c>
      <c r="E24" s="23">
        <f t="shared" si="0"/>
        <v>7.9068639340286202</v>
      </c>
      <c r="F24" s="6"/>
      <c r="G24" s="6"/>
    </row>
    <row r="25" spans="1:7" s="7" customFormat="1">
      <c r="A25" s="4" t="s">
        <v>18</v>
      </c>
      <c r="B25" s="13" t="s">
        <v>1</v>
      </c>
      <c r="C25" s="5">
        <v>565100</v>
      </c>
      <c r="D25" s="14">
        <v>2400</v>
      </c>
      <c r="E25" s="22">
        <f t="shared" si="0"/>
        <v>0.4247035922845514</v>
      </c>
      <c r="F25" s="6"/>
      <c r="G25" s="6"/>
    </row>
    <row r="26" spans="1:7" s="7" customFormat="1">
      <c r="A26" s="2" t="s">
        <v>19</v>
      </c>
      <c r="B26" s="21" t="s">
        <v>46</v>
      </c>
      <c r="C26" s="3">
        <v>625840</v>
      </c>
      <c r="D26" s="15">
        <v>144400</v>
      </c>
      <c r="E26" s="23">
        <f t="shared" si="0"/>
        <v>23.072989901572285</v>
      </c>
      <c r="F26" s="6"/>
      <c r="G26" s="6"/>
    </row>
    <row r="27" spans="1:7" s="7" customFormat="1">
      <c r="A27" s="4" t="s">
        <v>20</v>
      </c>
      <c r="B27" s="13" t="s">
        <v>45</v>
      </c>
      <c r="C27" s="5">
        <v>450000</v>
      </c>
      <c r="D27" s="14">
        <v>65139.76</v>
      </c>
      <c r="E27" s="22">
        <f t="shared" si="0"/>
        <v>14.475502222222222</v>
      </c>
      <c r="F27" s="6"/>
      <c r="G27" s="6"/>
    </row>
    <row r="28" spans="1:7" s="7" customFormat="1" ht="15.75" thickBot="1">
      <c r="A28" s="2" t="s">
        <v>21</v>
      </c>
      <c r="B28" s="21" t="s">
        <v>57</v>
      </c>
      <c r="C28" s="3">
        <v>920000</v>
      </c>
      <c r="D28" s="15">
        <v>266970</v>
      </c>
      <c r="E28" s="23">
        <f t="shared" si="0"/>
        <v>29.018478260869568</v>
      </c>
      <c r="F28" s="6"/>
      <c r="G28" s="6"/>
    </row>
    <row r="29" spans="1:7" ht="16.5" thickTop="1" thickBot="1">
      <c r="A29" s="11" t="s">
        <v>0</v>
      </c>
      <c r="B29" s="12"/>
      <c r="C29" s="10">
        <v>55992810</v>
      </c>
      <c r="D29" s="10">
        <v>13745919.59</v>
      </c>
      <c r="E29" s="24">
        <f t="shared" si="0"/>
        <v>24.549436954494695</v>
      </c>
    </row>
    <row r="30" spans="1:7" ht="15.75" thickTop="1"/>
    <row r="31" spans="1:7" hidden="1"/>
    <row r="32" spans="1:7" hidden="1"/>
    <row r="33" hidden="1"/>
    <row r="34" hidden="1"/>
    <row r="35" ht="15" customHeight="1"/>
    <row r="36" ht="15" customHeight="1"/>
    <row r="37" ht="15" customHeight="1"/>
    <row r="38" ht="15" customHeight="1"/>
  </sheetData>
  <mergeCells count="1">
    <mergeCell ref="B1:E1"/>
  </mergeCells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zoomScaleNormal="100" workbookViewId="0">
      <selection activeCell="A5" sqref="A5"/>
    </sheetView>
  </sheetViews>
  <sheetFormatPr defaultColWidth="9.140625" defaultRowHeight="15" customHeight="1"/>
  <cols>
    <col min="1" max="1" width="11.42578125" customWidth="1"/>
    <col min="2" max="2" width="98.85546875" customWidth="1"/>
    <col min="3" max="3" width="11.28515625" bestFit="1" customWidth="1"/>
    <col min="4" max="4" width="15.7109375" customWidth="1"/>
    <col min="5" max="5" width="23.7109375" customWidth="1"/>
  </cols>
  <sheetData>
    <row r="1" spans="1:5" ht="94.5" customHeight="1">
      <c r="A1" s="1"/>
      <c r="B1" s="25" t="s">
        <v>31</v>
      </c>
      <c r="C1" s="25"/>
      <c r="D1" s="25"/>
      <c r="E1" s="25"/>
    </row>
    <row r="2" spans="1:5" s="7" customFormat="1" ht="26.25" customHeight="1" thickBot="1">
      <c r="A2" s="16"/>
      <c r="B2" s="18" t="s">
        <v>51</v>
      </c>
      <c r="C2" s="17"/>
      <c r="D2" s="17"/>
      <c r="E2" s="17"/>
    </row>
    <row r="3" spans="1:5" s="7" customFormat="1" ht="39" customHeight="1" thickTop="1" thickBot="1">
      <c r="A3" s="8" t="s">
        <v>27</v>
      </c>
      <c r="B3" s="19" t="s">
        <v>30</v>
      </c>
      <c r="C3" s="20" t="s">
        <v>22</v>
      </c>
      <c r="D3" s="9" t="s">
        <v>48</v>
      </c>
      <c r="E3" s="8" t="s">
        <v>49</v>
      </c>
    </row>
    <row r="4" spans="1:5" s="7" customFormat="1" thickTop="1">
      <c r="A4" s="4" t="s">
        <v>2</v>
      </c>
      <c r="B4" s="13" t="s">
        <v>36</v>
      </c>
      <c r="C4" s="5">
        <v>1750000</v>
      </c>
      <c r="D4" s="5">
        <v>846418</v>
      </c>
      <c r="E4" s="22">
        <f t="shared" ref="E4" si="0">D4/C4*100</f>
        <v>48.36674285714286</v>
      </c>
    </row>
    <row r="5" spans="1:5" s="7" customFormat="1" ht="14.25">
      <c r="A5" s="2" t="s">
        <v>3</v>
      </c>
      <c r="B5" s="21" t="s">
        <v>24</v>
      </c>
      <c r="C5" s="3">
        <v>532750</v>
      </c>
      <c r="D5" s="15">
        <v>268130.3</v>
      </c>
      <c r="E5" s="23">
        <f t="shared" ref="E5:E29" si="1">D5/C5*100</f>
        <v>50.32947911778507</v>
      </c>
    </row>
    <row r="6" spans="1:5" s="7" customFormat="1" ht="14.25">
      <c r="A6" s="4" t="s">
        <v>50</v>
      </c>
      <c r="B6" s="13" t="s">
        <v>52</v>
      </c>
      <c r="C6" s="5">
        <v>2676500</v>
      </c>
      <c r="D6" s="14">
        <v>533701.19999999995</v>
      </c>
      <c r="E6" s="22">
        <f t="shared" si="1"/>
        <v>19.940265271810198</v>
      </c>
    </row>
    <row r="7" spans="1:5" s="7" customFormat="1" ht="14.25">
      <c r="A7" s="2" t="s">
        <v>32</v>
      </c>
      <c r="B7" s="21" t="s">
        <v>53</v>
      </c>
      <c r="C7" s="3">
        <v>5610000</v>
      </c>
      <c r="D7" s="15">
        <v>2974560</v>
      </c>
      <c r="E7" s="23">
        <f t="shared" si="1"/>
        <v>53.022459893048122</v>
      </c>
    </row>
    <row r="8" spans="1:5" s="7" customFormat="1" ht="14.25">
      <c r="A8" s="4" t="s">
        <v>33</v>
      </c>
      <c r="B8" s="13" t="s">
        <v>37</v>
      </c>
      <c r="C8" s="5">
        <v>3500000</v>
      </c>
      <c r="D8" s="14">
        <v>2399899.2000000002</v>
      </c>
      <c r="E8" s="22">
        <f t="shared" si="1"/>
        <v>68.568548571428579</v>
      </c>
    </row>
    <row r="9" spans="1:5" s="7" customFormat="1" ht="14.25">
      <c r="A9" s="2" t="s">
        <v>34</v>
      </c>
      <c r="B9" s="21" t="s">
        <v>35</v>
      </c>
      <c r="C9" s="3">
        <v>600000</v>
      </c>
      <c r="D9" s="15">
        <v>313080.44</v>
      </c>
      <c r="E9" s="23">
        <f t="shared" si="1"/>
        <v>52.180073333333333</v>
      </c>
    </row>
    <row r="10" spans="1:5" s="7" customFormat="1" ht="14.25">
      <c r="A10" s="2" t="s">
        <v>4</v>
      </c>
      <c r="B10" s="21" t="s">
        <v>38</v>
      </c>
      <c r="C10" s="3">
        <v>6000000</v>
      </c>
      <c r="D10" s="15">
        <v>3714682.18</v>
      </c>
      <c r="E10" s="23">
        <f t="shared" si="1"/>
        <v>61.911369666666673</v>
      </c>
    </row>
    <row r="11" spans="1:5" s="7" customFormat="1" ht="14.25">
      <c r="A11" s="4" t="s">
        <v>5</v>
      </c>
      <c r="B11" s="13" t="s">
        <v>25</v>
      </c>
      <c r="C11" s="5">
        <v>5800000</v>
      </c>
      <c r="D11" s="14">
        <v>4747257.6399999997</v>
      </c>
      <c r="E11" s="22">
        <f t="shared" si="1"/>
        <v>81.849269655172407</v>
      </c>
    </row>
    <row r="12" spans="1:5" s="7" customFormat="1" ht="14.25">
      <c r="A12" s="2" t="s">
        <v>6</v>
      </c>
      <c r="B12" s="21" t="s">
        <v>39</v>
      </c>
      <c r="C12" s="3">
        <v>9900000</v>
      </c>
      <c r="D12" s="15">
        <v>5547750</v>
      </c>
      <c r="E12" s="23">
        <f t="shared" si="1"/>
        <v>56.037878787878789</v>
      </c>
    </row>
    <row r="13" spans="1:5" s="7" customFormat="1" ht="14.25">
      <c r="A13" s="4" t="s">
        <v>7</v>
      </c>
      <c r="B13" s="13" t="s">
        <v>47</v>
      </c>
      <c r="C13" s="5">
        <v>1051000</v>
      </c>
      <c r="D13" s="14">
        <v>19199.919999999998</v>
      </c>
      <c r="E13" s="22">
        <f t="shared" si="1"/>
        <v>1.8268239771646051</v>
      </c>
    </row>
    <row r="14" spans="1:5" s="7" customFormat="1" ht="14.25">
      <c r="A14" s="2" t="s">
        <v>8</v>
      </c>
      <c r="B14" s="21" t="s">
        <v>28</v>
      </c>
      <c r="C14" s="3">
        <v>47000</v>
      </c>
      <c r="D14" s="15">
        <v>35000</v>
      </c>
      <c r="E14" s="23">
        <f t="shared" si="1"/>
        <v>74.468085106382972</v>
      </c>
    </row>
    <row r="15" spans="1:5" s="7" customFormat="1" ht="14.25">
      <c r="A15" s="4" t="s">
        <v>9</v>
      </c>
      <c r="B15" s="13" t="s">
        <v>40</v>
      </c>
      <c r="C15" s="5">
        <v>627500</v>
      </c>
      <c r="D15" s="14">
        <v>269445</v>
      </c>
      <c r="E15" s="22">
        <f t="shared" si="1"/>
        <v>42.939442231075695</v>
      </c>
    </row>
    <row r="16" spans="1:5" s="7" customFormat="1" ht="14.25">
      <c r="A16" s="2" t="s">
        <v>10</v>
      </c>
      <c r="B16" s="21" t="s">
        <v>26</v>
      </c>
      <c r="C16" s="3">
        <v>980000</v>
      </c>
      <c r="D16" s="15">
        <v>497525</v>
      </c>
      <c r="E16" s="23">
        <f t="shared" si="1"/>
        <v>50.767857142857139</v>
      </c>
    </row>
    <row r="17" spans="1:5" s="7" customFormat="1" ht="14.25">
      <c r="A17" s="4" t="s">
        <v>29</v>
      </c>
      <c r="B17" s="13" t="s">
        <v>23</v>
      </c>
      <c r="C17" s="5">
        <v>688500</v>
      </c>
      <c r="D17" s="14">
        <v>201656.89</v>
      </c>
      <c r="E17" s="22">
        <f t="shared" si="1"/>
        <v>29.28930864197531</v>
      </c>
    </row>
    <row r="18" spans="1:5" s="7" customFormat="1" ht="14.25">
      <c r="A18" s="2" t="s">
        <v>11</v>
      </c>
      <c r="B18" s="21" t="s">
        <v>55</v>
      </c>
      <c r="C18" s="3">
        <v>250000</v>
      </c>
      <c r="D18" s="15">
        <v>47092.52</v>
      </c>
      <c r="E18" s="23">
        <f t="shared" si="1"/>
        <v>18.837008000000001</v>
      </c>
    </row>
    <row r="19" spans="1:5" s="7" customFormat="1" ht="14.25">
      <c r="A19" s="4" t="s">
        <v>12</v>
      </c>
      <c r="B19" s="13" t="s">
        <v>54</v>
      </c>
      <c r="C19" s="5">
        <v>13527000</v>
      </c>
      <c r="D19" s="14">
        <v>6493844</v>
      </c>
      <c r="E19" s="22">
        <f t="shared" si="1"/>
        <v>48.006535077992162</v>
      </c>
    </row>
    <row r="20" spans="1:5" s="7" customFormat="1" ht="14.25">
      <c r="A20" s="2" t="s">
        <v>13</v>
      </c>
      <c r="B20" s="21" t="s">
        <v>41</v>
      </c>
      <c r="C20" s="3">
        <v>141000</v>
      </c>
      <c r="D20" s="15">
        <v>141000</v>
      </c>
      <c r="E20" s="23">
        <f t="shared" si="1"/>
        <v>100</v>
      </c>
    </row>
    <row r="21" spans="1:5" s="7" customFormat="1" ht="14.25">
      <c r="A21" s="4" t="s">
        <v>14</v>
      </c>
      <c r="B21" s="13" t="s">
        <v>42</v>
      </c>
      <c r="C21" s="5">
        <v>7400</v>
      </c>
      <c r="D21" s="14">
        <v>627.89</v>
      </c>
      <c r="E21" s="22">
        <f t="shared" si="1"/>
        <v>8.4849999999999994</v>
      </c>
    </row>
    <row r="22" spans="1:5" s="7" customFormat="1" ht="14.25">
      <c r="A22" s="2" t="s">
        <v>15</v>
      </c>
      <c r="B22" s="21" t="s">
        <v>43</v>
      </c>
      <c r="C22" s="3">
        <v>1314800</v>
      </c>
      <c r="D22" s="15">
        <v>544812.11</v>
      </c>
      <c r="E22" s="23">
        <f t="shared" si="1"/>
        <v>41.436880894432612</v>
      </c>
    </row>
    <row r="23" spans="1:5" s="7" customFormat="1" ht="14.25">
      <c r="A23" s="4" t="s">
        <v>16</v>
      </c>
      <c r="B23" s="13" t="s">
        <v>44</v>
      </c>
      <c r="C23" s="5">
        <v>808000</v>
      </c>
      <c r="D23" s="14">
        <v>472800</v>
      </c>
      <c r="E23" s="22">
        <f t="shared" si="1"/>
        <v>58.514851485148512</v>
      </c>
    </row>
    <row r="24" spans="1:5" s="7" customFormat="1" ht="14.25">
      <c r="A24" s="2" t="s">
        <v>17</v>
      </c>
      <c r="B24" s="21" t="s">
        <v>56</v>
      </c>
      <c r="C24" s="3">
        <v>82460</v>
      </c>
      <c r="D24" s="15">
        <v>34080</v>
      </c>
      <c r="E24" s="23">
        <f t="shared" si="1"/>
        <v>41.329129274799904</v>
      </c>
    </row>
    <row r="25" spans="1:5" s="7" customFormat="1" ht="14.25">
      <c r="A25" s="4" t="s">
        <v>18</v>
      </c>
      <c r="B25" s="13" t="s">
        <v>1</v>
      </c>
      <c r="C25" s="5">
        <v>553100</v>
      </c>
      <c r="D25" s="14">
        <v>181500</v>
      </c>
      <c r="E25" s="22">
        <f t="shared" si="1"/>
        <v>32.815042487796056</v>
      </c>
    </row>
    <row r="26" spans="1:5" s="7" customFormat="1" ht="14.25">
      <c r="A26" s="2" t="s">
        <v>19</v>
      </c>
      <c r="B26" s="21" t="s">
        <v>46</v>
      </c>
      <c r="C26" s="3">
        <v>625840</v>
      </c>
      <c r="D26" s="15">
        <v>274600</v>
      </c>
      <c r="E26" s="23">
        <f t="shared" si="1"/>
        <v>43.877029272657545</v>
      </c>
    </row>
    <row r="27" spans="1:5" s="7" customFormat="1" ht="14.25">
      <c r="A27" s="4" t="s">
        <v>20</v>
      </c>
      <c r="B27" s="13" t="s">
        <v>45</v>
      </c>
      <c r="C27" s="5">
        <v>450000</v>
      </c>
      <c r="D27" s="14">
        <v>156448.76</v>
      </c>
      <c r="E27" s="22">
        <f t="shared" si="1"/>
        <v>34.766391111111112</v>
      </c>
    </row>
    <row r="28" spans="1:5" s="7" customFormat="1" thickBot="1">
      <c r="A28" s="2" t="s">
        <v>21</v>
      </c>
      <c r="B28" s="21" t="s">
        <v>57</v>
      </c>
      <c r="C28" s="3">
        <v>920000</v>
      </c>
      <c r="D28" s="15">
        <v>412352</v>
      </c>
      <c r="E28" s="23">
        <f t="shared" si="1"/>
        <v>44.820869565217393</v>
      </c>
    </row>
    <row r="29" spans="1:5" ht="16.5" thickTop="1" thickBot="1">
      <c r="A29" s="11" t="s">
        <v>0</v>
      </c>
      <c r="B29" s="12"/>
      <c r="C29" s="10">
        <f>SUM(C4:C28)</f>
        <v>58442850</v>
      </c>
      <c r="D29" s="10">
        <v>31127463.050000004</v>
      </c>
      <c r="E29" s="24">
        <f t="shared" si="1"/>
        <v>53.261370809260676</v>
      </c>
    </row>
    <row r="30" spans="1:5" ht="15" customHeight="1" thickTop="1"/>
  </sheetData>
  <mergeCells count="1">
    <mergeCell ref="B1:E1"/>
  </mergeCells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zoomScaleNormal="100" workbookViewId="0">
      <selection activeCell="D26" sqref="D26"/>
    </sheetView>
  </sheetViews>
  <sheetFormatPr defaultColWidth="9.140625" defaultRowHeight="15" customHeight="1"/>
  <cols>
    <col min="1" max="1" width="11.42578125" customWidth="1"/>
    <col min="2" max="2" width="98.85546875" customWidth="1"/>
    <col min="3" max="3" width="11.28515625" bestFit="1" customWidth="1"/>
    <col min="4" max="4" width="15.7109375" customWidth="1"/>
    <col min="5" max="5" width="23.7109375" customWidth="1"/>
  </cols>
  <sheetData>
    <row r="1" spans="1:5" ht="94.5" customHeight="1">
      <c r="A1" s="1"/>
      <c r="B1" s="25" t="s">
        <v>31</v>
      </c>
      <c r="C1" s="25"/>
      <c r="D1" s="25"/>
      <c r="E1" s="25"/>
    </row>
    <row r="2" spans="1:5" s="7" customFormat="1" ht="26.25" customHeight="1" thickBot="1">
      <c r="A2" s="16"/>
      <c r="B2" s="18" t="s">
        <v>51</v>
      </c>
      <c r="C2" s="17"/>
      <c r="D2" s="17"/>
      <c r="E2" s="17"/>
    </row>
    <row r="3" spans="1:5" s="7" customFormat="1" ht="39" customHeight="1" thickTop="1" thickBot="1">
      <c r="A3" s="8" t="s">
        <v>27</v>
      </c>
      <c r="B3" s="19" t="s">
        <v>30</v>
      </c>
      <c r="C3" s="20" t="s">
        <v>22</v>
      </c>
      <c r="D3" s="9" t="s">
        <v>48</v>
      </c>
      <c r="E3" s="8" t="s">
        <v>49</v>
      </c>
    </row>
    <row r="4" spans="1:5" s="7" customFormat="1" thickTop="1">
      <c r="A4" s="4" t="s">
        <v>2</v>
      </c>
      <c r="B4" s="13" t="s">
        <v>36</v>
      </c>
      <c r="C4" s="5">
        <v>2140000</v>
      </c>
      <c r="D4" s="5">
        <v>1411399.46</v>
      </c>
      <c r="E4" s="22">
        <f t="shared" ref="E4:E29" si="0">D4/C4*100</f>
        <v>65.953245794392529</v>
      </c>
    </row>
    <row r="5" spans="1:5" s="7" customFormat="1" ht="14.25">
      <c r="A5" s="2" t="s">
        <v>3</v>
      </c>
      <c r="B5" s="21" t="s">
        <v>24</v>
      </c>
      <c r="C5" s="3">
        <v>532750</v>
      </c>
      <c r="D5" s="15">
        <v>399994.72</v>
      </c>
      <c r="E5" s="23">
        <f t="shared" si="0"/>
        <v>75.081129985922104</v>
      </c>
    </row>
    <row r="6" spans="1:5" s="7" customFormat="1" ht="14.25">
      <c r="A6" s="4" t="s">
        <v>50</v>
      </c>
      <c r="B6" s="13" t="s">
        <v>52</v>
      </c>
      <c r="C6" s="5">
        <v>2676500</v>
      </c>
      <c r="D6" s="14">
        <v>844026.8</v>
      </c>
      <c r="E6" s="22">
        <f t="shared" si="0"/>
        <v>31.534720717354759</v>
      </c>
    </row>
    <row r="7" spans="1:5" s="7" customFormat="1" ht="14.25">
      <c r="A7" s="2" t="s">
        <v>32</v>
      </c>
      <c r="B7" s="21" t="s">
        <v>53</v>
      </c>
      <c r="C7" s="3">
        <v>5868400</v>
      </c>
      <c r="D7" s="15">
        <v>4423400</v>
      </c>
      <c r="E7" s="23">
        <f t="shared" si="0"/>
        <v>75.376593279258401</v>
      </c>
    </row>
    <row r="8" spans="1:5" s="7" customFormat="1" ht="14.25">
      <c r="A8" s="4" t="s">
        <v>33</v>
      </c>
      <c r="B8" s="13" t="s">
        <v>37</v>
      </c>
      <c r="C8" s="5">
        <v>3760000</v>
      </c>
      <c r="D8" s="14">
        <v>3584594.86</v>
      </c>
      <c r="E8" s="22">
        <f t="shared" si="0"/>
        <v>95.33496968085106</v>
      </c>
    </row>
    <row r="9" spans="1:5" s="7" customFormat="1" ht="14.25">
      <c r="A9" s="2" t="s">
        <v>34</v>
      </c>
      <c r="B9" s="21" t="s">
        <v>35</v>
      </c>
      <c r="C9" s="3">
        <v>600000</v>
      </c>
      <c r="D9" s="15">
        <v>459202.48</v>
      </c>
      <c r="E9" s="23">
        <f t="shared" si="0"/>
        <v>76.533746666666673</v>
      </c>
    </row>
    <row r="10" spans="1:5" s="7" customFormat="1" ht="14.25">
      <c r="A10" s="2" t="s">
        <v>4</v>
      </c>
      <c r="B10" s="21" t="s">
        <v>38</v>
      </c>
      <c r="C10" s="3">
        <v>6000000</v>
      </c>
      <c r="D10" s="15">
        <v>4984391.1900000004</v>
      </c>
      <c r="E10" s="23">
        <f t="shared" si="0"/>
        <v>83.073186500000006</v>
      </c>
    </row>
    <row r="11" spans="1:5" s="7" customFormat="1" ht="14.25">
      <c r="A11" s="4" t="s">
        <v>5</v>
      </c>
      <c r="B11" s="13" t="s">
        <v>25</v>
      </c>
      <c r="C11" s="5">
        <v>5800000</v>
      </c>
      <c r="D11" s="14">
        <v>4747257.6399999997</v>
      </c>
      <c r="E11" s="22">
        <f t="shared" si="0"/>
        <v>81.849269655172407</v>
      </c>
    </row>
    <row r="12" spans="1:5" s="7" customFormat="1" ht="14.25">
      <c r="A12" s="2" t="s">
        <v>6</v>
      </c>
      <c r="B12" s="21" t="s">
        <v>39</v>
      </c>
      <c r="C12" s="3">
        <v>10338300</v>
      </c>
      <c r="D12" s="15">
        <v>8411800</v>
      </c>
      <c r="E12" s="23">
        <f t="shared" si="0"/>
        <v>81.365408239265648</v>
      </c>
    </row>
    <row r="13" spans="1:5" s="7" customFormat="1" ht="14.25">
      <c r="A13" s="4" t="s">
        <v>7</v>
      </c>
      <c r="B13" s="13" t="s">
        <v>47</v>
      </c>
      <c r="C13" s="5">
        <v>1551000</v>
      </c>
      <c r="D13" s="14">
        <v>974229.74</v>
      </c>
      <c r="E13" s="22">
        <f t="shared" si="0"/>
        <v>62.813007092198582</v>
      </c>
    </row>
    <row r="14" spans="1:5" s="7" customFormat="1" ht="14.25">
      <c r="A14" s="2" t="s">
        <v>8</v>
      </c>
      <c r="B14" s="21" t="s">
        <v>28</v>
      </c>
      <c r="C14" s="3">
        <v>47000</v>
      </c>
      <c r="D14" s="15">
        <v>40000</v>
      </c>
      <c r="E14" s="23">
        <f t="shared" si="0"/>
        <v>85.106382978723403</v>
      </c>
    </row>
    <row r="15" spans="1:5" s="7" customFormat="1" ht="14.25">
      <c r="A15" s="4" t="s">
        <v>9</v>
      </c>
      <c r="B15" s="13" t="s">
        <v>40</v>
      </c>
      <c r="C15" s="5">
        <v>627500</v>
      </c>
      <c r="D15" s="14">
        <v>324230</v>
      </c>
      <c r="E15" s="22">
        <f t="shared" si="0"/>
        <v>51.670119521912348</v>
      </c>
    </row>
    <row r="16" spans="1:5" s="7" customFormat="1" ht="14.25">
      <c r="A16" s="2" t="s">
        <v>10</v>
      </c>
      <c r="B16" s="21" t="s">
        <v>26</v>
      </c>
      <c r="C16" s="3">
        <v>980000</v>
      </c>
      <c r="D16" s="15">
        <v>597250</v>
      </c>
      <c r="E16" s="23">
        <f t="shared" si="0"/>
        <v>60.943877551020407</v>
      </c>
    </row>
    <row r="17" spans="1:5" s="7" customFormat="1" ht="14.25">
      <c r="A17" s="4" t="s">
        <v>29</v>
      </c>
      <c r="B17" s="13" t="s">
        <v>23</v>
      </c>
      <c r="C17" s="5">
        <v>688500</v>
      </c>
      <c r="D17" s="14">
        <v>302975.03999999998</v>
      </c>
      <c r="E17" s="22">
        <f t="shared" si="0"/>
        <v>44.005089324618737</v>
      </c>
    </row>
    <row r="18" spans="1:5" s="7" customFormat="1" ht="14.25">
      <c r="A18" s="2" t="s">
        <v>11</v>
      </c>
      <c r="B18" s="21" t="s">
        <v>55</v>
      </c>
      <c r="C18" s="3">
        <v>250000</v>
      </c>
      <c r="D18" s="15">
        <v>64830</v>
      </c>
      <c r="E18" s="23">
        <f t="shared" si="0"/>
        <v>25.931999999999999</v>
      </c>
    </row>
    <row r="19" spans="1:5" s="7" customFormat="1" ht="14.25">
      <c r="A19" s="4" t="s">
        <v>12</v>
      </c>
      <c r="B19" s="13" t="s">
        <v>54</v>
      </c>
      <c r="C19" s="5">
        <v>13527000</v>
      </c>
      <c r="D19" s="14">
        <v>9969780</v>
      </c>
      <c r="E19" s="22">
        <f t="shared" si="0"/>
        <v>73.702816589044133</v>
      </c>
    </row>
    <row r="20" spans="1:5" s="7" customFormat="1" ht="14.25">
      <c r="A20" s="2" t="s">
        <v>13</v>
      </c>
      <c r="B20" s="21" t="s">
        <v>41</v>
      </c>
      <c r="C20" s="3">
        <v>141000</v>
      </c>
      <c r="D20" s="15">
        <v>141000</v>
      </c>
      <c r="E20" s="23">
        <f t="shared" si="0"/>
        <v>100</v>
      </c>
    </row>
    <row r="21" spans="1:5" s="7" customFormat="1" ht="14.25">
      <c r="A21" s="4" t="s">
        <v>14</v>
      </c>
      <c r="B21" s="13" t="s">
        <v>42</v>
      </c>
      <c r="C21" s="5">
        <v>7400</v>
      </c>
      <c r="D21" s="14">
        <v>627.89</v>
      </c>
      <c r="E21" s="22">
        <f t="shared" si="0"/>
        <v>8.4849999999999994</v>
      </c>
    </row>
    <row r="22" spans="1:5" s="7" customFormat="1" ht="14.25">
      <c r="A22" s="2" t="s">
        <v>15</v>
      </c>
      <c r="B22" s="21" t="s">
        <v>43</v>
      </c>
      <c r="C22" s="3">
        <v>1314800</v>
      </c>
      <c r="D22" s="15">
        <v>829611.75</v>
      </c>
      <c r="E22" s="23">
        <f t="shared" si="0"/>
        <v>63.097942652874963</v>
      </c>
    </row>
    <row r="23" spans="1:5" s="7" customFormat="1" ht="14.25">
      <c r="A23" s="4" t="s">
        <v>16</v>
      </c>
      <c r="B23" s="13" t="s">
        <v>44</v>
      </c>
      <c r="C23" s="5">
        <v>808000</v>
      </c>
      <c r="D23" s="14">
        <v>478800</v>
      </c>
      <c r="E23" s="22">
        <f t="shared" si="0"/>
        <v>59.257425742574256</v>
      </c>
    </row>
    <row r="24" spans="1:5" s="7" customFormat="1" ht="14.25">
      <c r="A24" s="2" t="s">
        <v>17</v>
      </c>
      <c r="B24" s="21" t="s">
        <v>56</v>
      </c>
      <c r="C24" s="3">
        <v>82460</v>
      </c>
      <c r="D24" s="15">
        <v>53410</v>
      </c>
      <c r="E24" s="23">
        <f t="shared" si="0"/>
        <v>64.770797962648558</v>
      </c>
    </row>
    <row r="25" spans="1:5" s="7" customFormat="1" ht="14.25">
      <c r="A25" s="4" t="s">
        <v>18</v>
      </c>
      <c r="B25" s="13" t="s">
        <v>1</v>
      </c>
      <c r="C25" s="5">
        <v>553100</v>
      </c>
      <c r="D25" s="14">
        <v>356400</v>
      </c>
      <c r="E25" s="22">
        <f t="shared" si="0"/>
        <v>64.436810703308623</v>
      </c>
    </row>
    <row r="26" spans="1:5" s="7" customFormat="1" ht="14.25">
      <c r="A26" s="2" t="s">
        <v>19</v>
      </c>
      <c r="B26" s="21" t="s">
        <v>46</v>
      </c>
      <c r="C26" s="3">
        <v>625840</v>
      </c>
      <c r="D26" s="15">
        <v>437300</v>
      </c>
      <c r="E26" s="23">
        <f t="shared" si="0"/>
        <v>69.874089224082837</v>
      </c>
    </row>
    <row r="27" spans="1:5" s="7" customFormat="1" ht="14.25">
      <c r="A27" s="4" t="s">
        <v>20</v>
      </c>
      <c r="B27" s="13" t="s">
        <v>45</v>
      </c>
      <c r="C27" s="5">
        <v>450000</v>
      </c>
      <c r="D27" s="14">
        <v>251119.31</v>
      </c>
      <c r="E27" s="22">
        <f t="shared" si="0"/>
        <v>55.804291111111112</v>
      </c>
    </row>
    <row r="28" spans="1:5" s="7" customFormat="1" thickBot="1">
      <c r="A28" s="2" t="s">
        <v>21</v>
      </c>
      <c r="B28" s="21" t="s">
        <v>57</v>
      </c>
      <c r="C28" s="3">
        <v>920000</v>
      </c>
      <c r="D28" s="15">
        <v>550844.09</v>
      </c>
      <c r="E28" s="23">
        <f t="shared" si="0"/>
        <v>59.874357608695647</v>
      </c>
    </row>
    <row r="29" spans="1:5" ht="16.5" thickTop="1" thickBot="1">
      <c r="A29" s="11" t="s">
        <v>0</v>
      </c>
      <c r="B29" s="12"/>
      <c r="C29" s="10">
        <f>SUM(C4:C28)</f>
        <v>60289550</v>
      </c>
      <c r="D29" s="10">
        <v>31127463.050000004</v>
      </c>
      <c r="E29" s="24">
        <f t="shared" si="0"/>
        <v>51.629947561393323</v>
      </c>
    </row>
    <row r="30" spans="1:5" ht="15" customHeight="1" thickTop="1"/>
  </sheetData>
  <mergeCells count="1">
    <mergeCell ref="B1:E1"/>
  </mergeCells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 კვარტალი</vt:lpstr>
      <vt:lpstr>II კვარტალი</vt:lpstr>
      <vt:lpstr>III კვარტალი</vt:lpstr>
      <vt:lpstr>'I კვარტალი'!Print_Area</vt:lpstr>
      <vt:lpstr>'II კვარტალი'!Print_Area</vt:lpstr>
      <vt:lpstr>'III კვარტალი'!Print_Area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2021-10-04T11:28:20Z</dcterms:modified>
</cp:coreProperties>
</file>